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300" windowHeight="9156" activeTab="0"/>
  </bookViews>
  <sheets>
    <sheet name="форма" sheetId="1" r:id="rId1"/>
  </sheets>
  <definedNames/>
  <calcPr fullCalcOnLoad="1"/>
</workbook>
</file>

<file path=xl/sharedStrings.xml><?xml version="1.0" encoding="utf-8"?>
<sst xmlns="http://schemas.openxmlformats.org/spreadsheetml/2006/main" count="198" uniqueCount="27">
  <si>
    <t>МУП "Теплоком"</t>
  </si>
  <si>
    <t>население</t>
  </si>
  <si>
    <t>всего потребителей,включая население</t>
  </si>
  <si>
    <t>без льгот</t>
  </si>
  <si>
    <t>начислено</t>
  </si>
  <si>
    <t>оплачено</t>
  </si>
  <si>
    <t>% сбора</t>
  </si>
  <si>
    <t>содержание и ремонт жилья</t>
  </si>
  <si>
    <t>в том числе: лифт</t>
  </si>
  <si>
    <t xml:space="preserve">                      сухой мусор</t>
  </si>
  <si>
    <t>сухой мусор  (частный сектор)</t>
  </si>
  <si>
    <t>отопление</t>
  </si>
  <si>
    <t>ГВС</t>
  </si>
  <si>
    <t>ХВС</t>
  </si>
  <si>
    <t>водоотведение</t>
  </si>
  <si>
    <t>в т.ч. централизованное</t>
  </si>
  <si>
    <t xml:space="preserve">          выгребные ямы</t>
  </si>
  <si>
    <t>Итого</t>
  </si>
  <si>
    <t>водоснабжение</t>
  </si>
  <si>
    <t>ООО "Приоритет" (Елшанка)</t>
  </si>
  <si>
    <t>ООО "Приоритет" (Зеленая Роща)</t>
  </si>
  <si>
    <t>ООО "Приоритет"  с. Тетюшское с 01.05.2009</t>
  </si>
  <si>
    <t>ООО "Региональная управляющая компания" пос. Тмирязевский с 01.08.2009</t>
  </si>
  <si>
    <t>ООО "Тимирязевское" с 01.10.2010</t>
  </si>
  <si>
    <t>Наименование организации</t>
  </si>
  <si>
    <t xml:space="preserve">ООО "Тимирязевское" </t>
  </si>
  <si>
    <t>Информация по сбору денежных средств в разрезе коммунальных услуг  за февраль 2015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</si>
</sst>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0.00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00"/>
    <numFmt numFmtId="174" formatCode="0.000000"/>
    <numFmt numFmtId="175" formatCode="0.000000000"/>
  </numFmts>
  <fonts count="27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7"/>
      <name val="Arial Cyr"/>
      <family val="0"/>
    </font>
    <font>
      <b/>
      <sz val="9"/>
      <name val="Arial Cyr"/>
      <family val="0"/>
    </font>
    <font>
      <b/>
      <sz val="6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5" xfId="0" applyFont="1" applyBorder="1" applyAlignment="1">
      <alignment/>
    </xf>
    <xf numFmtId="1" fontId="4" fillId="0" borderId="13" xfId="0" applyNumberFormat="1" applyFont="1" applyBorder="1" applyAlignment="1">
      <alignment/>
    </xf>
    <xf numFmtId="166" fontId="4" fillId="0" borderId="16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Border="1" applyAlignment="1">
      <alignment horizontal="center" wrapText="1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97"/>
  <sheetViews>
    <sheetView tabSelected="1" zoomScalePageLayoutView="0" workbookViewId="0" topLeftCell="A1">
      <selection activeCell="I95" sqref="I95"/>
    </sheetView>
  </sheetViews>
  <sheetFormatPr defaultColWidth="9.00390625" defaultRowHeight="12.75"/>
  <cols>
    <col min="2" max="2" width="25.00390625" style="0" customWidth="1"/>
    <col min="3" max="3" width="11.00390625" style="0" customWidth="1"/>
    <col min="4" max="4" width="10.50390625" style="0" customWidth="1"/>
    <col min="5" max="5" width="9.625" style="0" customWidth="1"/>
    <col min="6" max="6" width="25.50390625" style="0" customWidth="1"/>
    <col min="7" max="7" width="11.375" style="0" customWidth="1"/>
    <col min="8" max="8" width="11.50390625" style="0" customWidth="1"/>
    <col min="9" max="9" width="10.375" style="0" customWidth="1"/>
  </cols>
  <sheetData>
    <row r="3" spans="2:7" ht="12" customHeight="1">
      <c r="B3" s="15" t="s">
        <v>26</v>
      </c>
      <c r="C3" s="15"/>
      <c r="D3" s="15"/>
      <c r="E3" s="15"/>
      <c r="F3" s="15"/>
      <c r="G3" s="15"/>
    </row>
    <row r="4" spans="2:9" ht="12.75" hidden="1">
      <c r="B4" s="25" t="s">
        <v>0</v>
      </c>
      <c r="C4" s="28" t="s">
        <v>1</v>
      </c>
      <c r="D4" s="28"/>
      <c r="E4" s="28"/>
      <c r="F4" s="25" t="s">
        <v>0</v>
      </c>
      <c r="G4" s="29" t="s">
        <v>2</v>
      </c>
      <c r="H4" s="30"/>
      <c r="I4" s="31"/>
    </row>
    <row r="5" spans="2:9" ht="12.75" customHeight="1" hidden="1">
      <c r="B5" s="26"/>
      <c r="C5" s="28" t="s">
        <v>3</v>
      </c>
      <c r="D5" s="28"/>
      <c r="E5" s="28"/>
      <c r="F5" s="26"/>
      <c r="G5" s="32"/>
      <c r="H5" s="33"/>
      <c r="I5" s="34"/>
    </row>
    <row r="6" spans="2:9" ht="1.5" customHeight="1" hidden="1">
      <c r="B6" s="27"/>
      <c r="C6" s="1" t="s">
        <v>4</v>
      </c>
      <c r="D6" s="1" t="s">
        <v>5</v>
      </c>
      <c r="E6" s="1" t="s">
        <v>6</v>
      </c>
      <c r="F6" s="27"/>
      <c r="G6" s="1" t="s">
        <v>4</v>
      </c>
      <c r="H6" s="1" t="s">
        <v>5</v>
      </c>
      <c r="I6" s="1" t="s">
        <v>6</v>
      </c>
    </row>
    <row r="7" spans="2:9" ht="12.75" hidden="1">
      <c r="B7" s="2" t="s">
        <v>7</v>
      </c>
      <c r="C7" s="3"/>
      <c r="D7" s="3"/>
      <c r="E7" s="3"/>
      <c r="F7" s="2" t="s">
        <v>7</v>
      </c>
      <c r="G7" s="3"/>
      <c r="H7" s="3"/>
      <c r="I7" s="3"/>
    </row>
    <row r="8" spans="2:9" ht="12.75" hidden="1">
      <c r="B8" s="3" t="s">
        <v>8</v>
      </c>
      <c r="C8" s="3"/>
      <c r="D8" s="3"/>
      <c r="E8" s="3"/>
      <c r="F8" s="3" t="s">
        <v>8</v>
      </c>
      <c r="G8" s="3"/>
      <c r="H8" s="3"/>
      <c r="I8" s="3"/>
    </row>
    <row r="9" spans="2:9" ht="12.75" hidden="1">
      <c r="B9" s="3" t="s">
        <v>9</v>
      </c>
      <c r="C9" s="3"/>
      <c r="D9" s="3"/>
      <c r="E9" s="3"/>
      <c r="F9" s="3" t="s">
        <v>9</v>
      </c>
      <c r="G9" s="3"/>
      <c r="H9" s="3"/>
      <c r="I9" s="3"/>
    </row>
    <row r="10" spans="2:9" ht="12.75" hidden="1">
      <c r="B10" s="2" t="s">
        <v>10</v>
      </c>
      <c r="C10" s="3"/>
      <c r="D10" s="3"/>
      <c r="E10" s="3"/>
      <c r="F10" s="2" t="s">
        <v>10</v>
      </c>
      <c r="G10" s="2"/>
      <c r="H10" s="3"/>
      <c r="I10" s="3"/>
    </row>
    <row r="11" spans="2:9" ht="12.75" hidden="1">
      <c r="B11" s="4" t="s">
        <v>11</v>
      </c>
      <c r="C11" s="4">
        <v>1818.3</v>
      </c>
      <c r="D11" s="4">
        <v>1442.9</v>
      </c>
      <c r="E11" s="4">
        <f>ROUND(D11/C11*100,1)</f>
        <v>79.4</v>
      </c>
      <c r="F11" s="4" t="s">
        <v>11</v>
      </c>
      <c r="G11" s="4">
        <v>4770.4</v>
      </c>
      <c r="H11" s="4">
        <v>3158.9</v>
      </c>
      <c r="I11" s="4">
        <f>ROUND(H11/G11*100,1)</f>
        <v>66.2</v>
      </c>
    </row>
    <row r="12" spans="2:9" ht="12.75" hidden="1">
      <c r="B12" s="4" t="s">
        <v>12</v>
      </c>
      <c r="C12" s="4">
        <v>69.2</v>
      </c>
      <c r="D12" s="4">
        <v>58.4</v>
      </c>
      <c r="E12" s="4">
        <f>ROUND(D12/C12*100,1)</f>
        <v>84.4</v>
      </c>
      <c r="F12" s="4" t="s">
        <v>12</v>
      </c>
      <c r="G12" s="4">
        <v>228.8</v>
      </c>
      <c r="H12" s="4">
        <v>213.1</v>
      </c>
      <c r="I12" s="4">
        <f>ROUND(H12/G12*100,1)</f>
        <v>93.1</v>
      </c>
    </row>
    <row r="13" spans="2:9" ht="12.75" hidden="1">
      <c r="B13" s="1" t="s">
        <v>13</v>
      </c>
      <c r="C13" s="1"/>
      <c r="D13" s="1"/>
      <c r="E13" s="1"/>
      <c r="F13" s="1" t="s">
        <v>13</v>
      </c>
      <c r="G13" s="1"/>
      <c r="H13" s="1"/>
      <c r="I13" s="1"/>
    </row>
    <row r="14" spans="2:9" ht="12.75" hidden="1">
      <c r="B14" s="4" t="s">
        <v>14</v>
      </c>
      <c r="C14" s="1"/>
      <c r="D14" s="1"/>
      <c r="E14" s="1"/>
      <c r="F14" s="4" t="s">
        <v>14</v>
      </c>
      <c r="G14" s="1"/>
      <c r="H14" s="1"/>
      <c r="I14" s="1"/>
    </row>
    <row r="15" spans="2:9" ht="12.75" hidden="1">
      <c r="B15" s="5" t="s">
        <v>15</v>
      </c>
      <c r="C15" s="5"/>
      <c r="D15" s="5"/>
      <c r="E15" s="5"/>
      <c r="F15" s="5" t="s">
        <v>15</v>
      </c>
      <c r="G15" s="5"/>
      <c r="H15" s="5"/>
      <c r="I15" s="5"/>
    </row>
    <row r="16" spans="2:9" ht="12.75" hidden="1">
      <c r="B16" s="5" t="s">
        <v>16</v>
      </c>
      <c r="C16" s="5"/>
      <c r="D16" s="5"/>
      <c r="E16" s="5"/>
      <c r="F16" s="5" t="s">
        <v>16</v>
      </c>
      <c r="G16" s="5"/>
      <c r="H16" s="5"/>
      <c r="I16" s="5"/>
    </row>
    <row r="17" spans="2:9" ht="12.75" hidden="1">
      <c r="B17" s="4" t="s">
        <v>17</v>
      </c>
      <c r="C17" s="4">
        <f>C13+C14+C7+C10+C11+C12</f>
        <v>1887.5</v>
      </c>
      <c r="D17" s="4">
        <f>D13+D14+D7+D10+D11+D12</f>
        <v>1501.3000000000002</v>
      </c>
      <c r="E17" s="4">
        <f>ROUND(D17/C17*100,1)</f>
        <v>79.5</v>
      </c>
      <c r="F17" s="4" t="s">
        <v>17</v>
      </c>
      <c r="G17" s="4">
        <f>G13+G14+G7+G10+G11+G12</f>
        <v>4999.2</v>
      </c>
      <c r="H17" s="4">
        <f>H13+H14+H7+H10+H11+H12</f>
        <v>3372</v>
      </c>
      <c r="I17" s="4">
        <f>ROUND(H17/G17*100,1)</f>
        <v>67.5</v>
      </c>
    </row>
    <row r="18" spans="2:9" ht="12.75" hidden="1">
      <c r="B18" s="25" t="s">
        <v>19</v>
      </c>
      <c r="C18" s="28" t="s">
        <v>1</v>
      </c>
      <c r="D18" s="28"/>
      <c r="E18" s="28"/>
      <c r="F18" s="25" t="s">
        <v>19</v>
      </c>
      <c r="G18" s="29" t="s">
        <v>2</v>
      </c>
      <c r="H18" s="30"/>
      <c r="I18" s="31"/>
    </row>
    <row r="19" spans="2:9" ht="12.75" customHeight="1" hidden="1">
      <c r="B19" s="26"/>
      <c r="C19" s="28" t="s">
        <v>3</v>
      </c>
      <c r="D19" s="28"/>
      <c r="E19" s="28"/>
      <c r="F19" s="26"/>
      <c r="G19" s="32"/>
      <c r="H19" s="33"/>
      <c r="I19" s="34"/>
    </row>
    <row r="20" spans="2:9" ht="12.75" hidden="1">
      <c r="B20" s="27"/>
      <c r="C20" s="1" t="s">
        <v>4</v>
      </c>
      <c r="D20" s="1" t="s">
        <v>5</v>
      </c>
      <c r="E20" s="1" t="s">
        <v>6</v>
      </c>
      <c r="F20" s="27"/>
      <c r="G20" s="1" t="s">
        <v>4</v>
      </c>
      <c r="H20" s="1" t="s">
        <v>5</v>
      </c>
      <c r="I20" s="1" t="s">
        <v>6</v>
      </c>
    </row>
    <row r="21" spans="2:9" ht="12.75" hidden="1">
      <c r="B21" s="6" t="s">
        <v>7</v>
      </c>
      <c r="C21" s="4">
        <v>174.5</v>
      </c>
      <c r="D21" s="4">
        <v>116</v>
      </c>
      <c r="E21" s="4">
        <f>ROUND(D21/C21*100,1)</f>
        <v>66.5</v>
      </c>
      <c r="F21" s="6" t="s">
        <v>7</v>
      </c>
      <c r="G21" s="4">
        <v>174.5</v>
      </c>
      <c r="H21" s="4">
        <v>116</v>
      </c>
      <c r="I21" s="4">
        <f>ROUND(H21/G21*100,1)</f>
        <v>66.5</v>
      </c>
    </row>
    <row r="22" spans="2:9" ht="12.75" hidden="1">
      <c r="B22" s="3" t="s">
        <v>8</v>
      </c>
      <c r="C22" s="3"/>
      <c r="D22" s="3"/>
      <c r="E22" s="4"/>
      <c r="F22" s="3" t="s">
        <v>8</v>
      </c>
      <c r="G22" s="3"/>
      <c r="H22" s="3"/>
      <c r="I22" s="4"/>
    </row>
    <row r="23" spans="2:9" ht="12.75" hidden="1">
      <c r="B23" s="3" t="s">
        <v>9</v>
      </c>
      <c r="C23" s="3">
        <v>20.5</v>
      </c>
      <c r="D23" s="3">
        <v>14.8</v>
      </c>
      <c r="E23" s="4">
        <f>ROUND(D23/C23*100,1)</f>
        <v>72.2</v>
      </c>
      <c r="F23" s="3" t="s">
        <v>9</v>
      </c>
      <c r="G23" s="3">
        <v>28.7</v>
      </c>
      <c r="H23" s="3">
        <v>15.1</v>
      </c>
      <c r="I23" s="4">
        <f>ROUND(H23/G23*100,1)</f>
        <v>52.6</v>
      </c>
    </row>
    <row r="24" spans="2:9" ht="12.75" hidden="1">
      <c r="B24" s="2" t="s">
        <v>10</v>
      </c>
      <c r="C24" s="3"/>
      <c r="D24" s="3"/>
      <c r="E24" s="4"/>
      <c r="F24" s="2" t="s">
        <v>10</v>
      </c>
      <c r="G24" s="3"/>
      <c r="H24" s="3"/>
      <c r="I24" s="4"/>
    </row>
    <row r="25" spans="2:9" ht="12.75" hidden="1">
      <c r="B25" s="3" t="s">
        <v>11</v>
      </c>
      <c r="C25" s="3"/>
      <c r="D25" s="3"/>
      <c r="E25" s="3"/>
      <c r="F25" s="3" t="s">
        <v>11</v>
      </c>
      <c r="G25" s="3"/>
      <c r="H25" s="3"/>
      <c r="I25" s="3"/>
    </row>
    <row r="26" spans="2:9" ht="12.75" hidden="1">
      <c r="B26" s="3" t="s">
        <v>12</v>
      </c>
      <c r="C26" s="3"/>
      <c r="D26" s="3"/>
      <c r="E26" s="3"/>
      <c r="F26" s="3" t="s">
        <v>12</v>
      </c>
      <c r="G26" s="3"/>
      <c r="H26" s="3"/>
      <c r="I26" s="3"/>
    </row>
    <row r="27" spans="2:9" ht="12.75" hidden="1">
      <c r="B27" s="4" t="s">
        <v>13</v>
      </c>
      <c r="C27" s="4">
        <v>171.9</v>
      </c>
      <c r="D27" s="4">
        <v>128</v>
      </c>
      <c r="E27" s="4">
        <f>ROUND(D27/C27*100,1)</f>
        <v>74.5</v>
      </c>
      <c r="F27" s="4" t="s">
        <v>13</v>
      </c>
      <c r="G27" s="4">
        <v>181.7</v>
      </c>
      <c r="H27" s="4">
        <v>128</v>
      </c>
      <c r="I27" s="4">
        <f>ROUND(H27/G27*100,1)</f>
        <v>70.4</v>
      </c>
    </row>
    <row r="28" spans="2:9" ht="12.75" hidden="1">
      <c r="B28" s="4" t="s">
        <v>14</v>
      </c>
      <c r="C28" s="4">
        <v>47.8</v>
      </c>
      <c r="D28" s="4">
        <v>33.7</v>
      </c>
      <c r="E28" s="4">
        <f>ROUND(D28/C28*100,1)</f>
        <v>70.5</v>
      </c>
      <c r="F28" s="4" t="s">
        <v>14</v>
      </c>
      <c r="G28" s="4">
        <v>51.4</v>
      </c>
      <c r="H28" s="4">
        <v>33.7</v>
      </c>
      <c r="I28" s="4">
        <f>ROUND(H28/G28*100,1)</f>
        <v>65.6</v>
      </c>
    </row>
    <row r="29" spans="2:9" ht="12.75" hidden="1">
      <c r="B29" s="5" t="s">
        <v>15</v>
      </c>
      <c r="C29" s="5"/>
      <c r="D29" s="5"/>
      <c r="E29" s="5" t="e">
        <f>ROUND(D29/C29*100,1)</f>
        <v>#DIV/0!</v>
      </c>
      <c r="F29" s="5" t="s">
        <v>15</v>
      </c>
      <c r="G29" s="5"/>
      <c r="H29" s="5"/>
      <c r="I29" s="5" t="e">
        <f>ROUND(H29/G29*100,1)</f>
        <v>#DIV/0!</v>
      </c>
    </row>
    <row r="30" spans="2:9" ht="12.75" hidden="1">
      <c r="B30" s="5" t="s">
        <v>16</v>
      </c>
      <c r="C30" s="5"/>
      <c r="D30" s="5"/>
      <c r="E30" s="5"/>
      <c r="F30" s="5" t="s">
        <v>16</v>
      </c>
      <c r="G30" s="5"/>
      <c r="H30" s="5"/>
      <c r="I30" s="5"/>
    </row>
    <row r="31" spans="2:9" ht="12.75" hidden="1">
      <c r="B31" s="4" t="s">
        <v>17</v>
      </c>
      <c r="C31" s="4">
        <f>C27+C28+C21+C23+C25+C26</f>
        <v>414.7</v>
      </c>
      <c r="D31" s="4">
        <f>D27+D28+D21+D23+D25+D26</f>
        <v>292.5</v>
      </c>
      <c r="E31" s="4">
        <f>ROUND(D31/C31*100,1)</f>
        <v>70.5</v>
      </c>
      <c r="F31" s="4" t="s">
        <v>17</v>
      </c>
      <c r="G31" s="4">
        <f>G27+G28+G21+G23+G25+G26</f>
        <v>436.3</v>
      </c>
      <c r="H31" s="4">
        <f>H27+H28+H21+H23+H25+H26</f>
        <v>292.8</v>
      </c>
      <c r="I31" s="4">
        <f>ROUND(H31/G31*100,1)</f>
        <v>67.1</v>
      </c>
    </row>
    <row r="32" spans="2:9" ht="12.75" hidden="1">
      <c r="B32" s="35" t="s">
        <v>20</v>
      </c>
      <c r="C32" s="28" t="s">
        <v>1</v>
      </c>
      <c r="D32" s="28"/>
      <c r="E32" s="28"/>
      <c r="F32" s="35" t="s">
        <v>20</v>
      </c>
      <c r="G32" s="29" t="s">
        <v>2</v>
      </c>
      <c r="H32" s="30"/>
      <c r="I32" s="31"/>
    </row>
    <row r="33" spans="2:9" ht="12.75" customHeight="1" hidden="1">
      <c r="B33" s="36"/>
      <c r="C33" s="28" t="s">
        <v>3</v>
      </c>
      <c r="D33" s="28"/>
      <c r="E33" s="28"/>
      <c r="F33" s="36"/>
      <c r="G33" s="32"/>
      <c r="H33" s="33"/>
      <c r="I33" s="34"/>
    </row>
    <row r="34" spans="2:9" ht="12.75" hidden="1">
      <c r="B34" s="37"/>
      <c r="C34" s="1" t="s">
        <v>4</v>
      </c>
      <c r="D34" s="1" t="s">
        <v>5</v>
      </c>
      <c r="E34" s="1" t="s">
        <v>6</v>
      </c>
      <c r="F34" s="37"/>
      <c r="G34" s="1" t="s">
        <v>4</v>
      </c>
      <c r="H34" s="1" t="s">
        <v>5</v>
      </c>
      <c r="I34" s="1" t="s">
        <v>6</v>
      </c>
    </row>
    <row r="35" spans="2:9" ht="12.75" hidden="1">
      <c r="B35" s="6" t="s">
        <v>7</v>
      </c>
      <c r="C35" s="4">
        <v>416</v>
      </c>
      <c r="D35" s="4">
        <v>312</v>
      </c>
      <c r="E35" s="4">
        <f>ROUND(D35/C35*100,1)</f>
        <v>75</v>
      </c>
      <c r="F35" s="6" t="s">
        <v>7</v>
      </c>
      <c r="G35" s="4">
        <v>416</v>
      </c>
      <c r="H35" s="4">
        <v>312</v>
      </c>
      <c r="I35" s="4">
        <f>ROUND(H35/G35*100,1)</f>
        <v>75</v>
      </c>
    </row>
    <row r="36" spans="2:9" ht="12.75" hidden="1">
      <c r="B36" s="1" t="s">
        <v>8</v>
      </c>
      <c r="C36" s="1"/>
      <c r="D36" s="1"/>
      <c r="E36" s="4"/>
      <c r="F36" s="1" t="s">
        <v>8</v>
      </c>
      <c r="G36" s="1"/>
      <c r="H36" s="1"/>
      <c r="I36" s="1"/>
    </row>
    <row r="37" spans="2:9" ht="12.75" hidden="1">
      <c r="B37" s="1" t="s">
        <v>9</v>
      </c>
      <c r="C37" s="1">
        <v>27</v>
      </c>
      <c r="D37" s="1">
        <v>18.9</v>
      </c>
      <c r="E37" s="4">
        <f>ROUND(D37/C37*100,1)</f>
        <v>70</v>
      </c>
      <c r="F37" s="1" t="s">
        <v>9</v>
      </c>
      <c r="G37" s="1">
        <v>27</v>
      </c>
      <c r="H37" s="1">
        <v>18.9</v>
      </c>
      <c r="I37" s="4">
        <f>ROUND(H37/G37*100,1)</f>
        <v>70</v>
      </c>
    </row>
    <row r="38" spans="2:9" ht="12.75" hidden="1">
      <c r="B38" s="7" t="s">
        <v>10</v>
      </c>
      <c r="C38" s="1">
        <v>48.3</v>
      </c>
      <c r="D38" s="1">
        <v>29.4</v>
      </c>
      <c r="E38" s="4">
        <f>ROUND(D38/C38*100,1)</f>
        <v>60.9</v>
      </c>
      <c r="F38" s="7" t="s">
        <v>10</v>
      </c>
      <c r="G38" s="1">
        <v>52.2</v>
      </c>
      <c r="H38" s="1">
        <v>29.4</v>
      </c>
      <c r="I38" s="4">
        <f>ROUND(H38/G38*100,1)</f>
        <v>56.3</v>
      </c>
    </row>
    <row r="39" spans="2:9" ht="12.75" hidden="1">
      <c r="B39" s="4" t="s">
        <v>11</v>
      </c>
      <c r="C39" s="4">
        <v>482.5</v>
      </c>
      <c r="D39" s="4">
        <v>317.1</v>
      </c>
      <c r="E39" s="4">
        <f aca="true" t="shared" si="0" ref="E39:E45">ROUND(D39/C39*100,1)</f>
        <v>65.7</v>
      </c>
      <c r="F39" s="4" t="s">
        <v>11</v>
      </c>
      <c r="G39" s="4">
        <v>600.6</v>
      </c>
      <c r="H39" s="4">
        <v>317.1</v>
      </c>
      <c r="I39" s="4">
        <f aca="true" t="shared" si="1" ref="I39:I45">ROUND(H39/G39*100,1)</f>
        <v>52.8</v>
      </c>
    </row>
    <row r="40" spans="2:9" ht="12.75" hidden="1">
      <c r="B40" s="4" t="s">
        <v>12</v>
      </c>
      <c r="C40" s="4"/>
      <c r="D40" s="4"/>
      <c r="E40" s="4"/>
      <c r="F40" s="4" t="s">
        <v>12</v>
      </c>
      <c r="G40" s="4"/>
      <c r="H40" s="4"/>
      <c r="I40" s="4"/>
    </row>
    <row r="41" spans="2:9" ht="12.75" hidden="1">
      <c r="B41" s="4" t="s">
        <v>13</v>
      </c>
      <c r="C41" s="4">
        <v>210</v>
      </c>
      <c r="D41" s="4">
        <v>143.6</v>
      </c>
      <c r="E41" s="4">
        <f t="shared" si="0"/>
        <v>68.4</v>
      </c>
      <c r="F41" s="4" t="s">
        <v>13</v>
      </c>
      <c r="G41" s="4">
        <v>233.3</v>
      </c>
      <c r="H41" s="4">
        <v>143.6</v>
      </c>
      <c r="I41" s="4">
        <f t="shared" si="1"/>
        <v>61.6</v>
      </c>
    </row>
    <row r="42" spans="2:9" ht="12.75" hidden="1">
      <c r="B42" s="4" t="s">
        <v>14</v>
      </c>
      <c r="C42" s="4">
        <v>126.6</v>
      </c>
      <c r="D42" s="4">
        <v>88.3</v>
      </c>
      <c r="E42" s="4">
        <f t="shared" si="0"/>
        <v>69.7</v>
      </c>
      <c r="F42" s="4" t="s">
        <v>14</v>
      </c>
      <c r="G42" s="4">
        <v>136.8</v>
      </c>
      <c r="H42" s="4">
        <v>88.3</v>
      </c>
      <c r="I42" s="4">
        <f t="shared" si="1"/>
        <v>64.5</v>
      </c>
    </row>
    <row r="43" spans="2:9" s="8" customFormat="1" ht="11.25" customHeight="1" hidden="1">
      <c r="B43" s="5" t="s">
        <v>15</v>
      </c>
      <c r="C43" s="5">
        <v>126.6</v>
      </c>
      <c r="D43" s="5">
        <v>88.3</v>
      </c>
      <c r="E43" s="5">
        <f t="shared" si="0"/>
        <v>69.7</v>
      </c>
      <c r="F43" s="5" t="s">
        <v>15</v>
      </c>
      <c r="G43" s="5">
        <v>136.8</v>
      </c>
      <c r="H43" s="5">
        <v>88.3</v>
      </c>
      <c r="I43" s="5">
        <f t="shared" si="1"/>
        <v>64.5</v>
      </c>
    </row>
    <row r="44" spans="2:9" ht="12.75" hidden="1">
      <c r="B44" s="5" t="s">
        <v>16</v>
      </c>
      <c r="C44" s="5"/>
      <c r="D44" s="5"/>
      <c r="E44" s="5"/>
      <c r="F44" s="5" t="s">
        <v>16</v>
      </c>
      <c r="G44" s="5"/>
      <c r="H44" s="5"/>
      <c r="I44" s="5"/>
    </row>
    <row r="45" spans="2:9" ht="21.75" customHeight="1" hidden="1">
      <c r="B45" s="4" t="s">
        <v>17</v>
      </c>
      <c r="C45" s="4">
        <f>C41+C42+C35+C38+C39+C40</f>
        <v>1283.4</v>
      </c>
      <c r="D45" s="4">
        <f>D41+D42+D35+D38+D39+D40</f>
        <v>890.4</v>
      </c>
      <c r="E45" s="4">
        <f t="shared" si="0"/>
        <v>69.4</v>
      </c>
      <c r="F45" s="4" t="s">
        <v>17</v>
      </c>
      <c r="G45" s="4">
        <f>G41+G42+G35+G39+G40+G38</f>
        <v>1438.9</v>
      </c>
      <c r="H45" s="4">
        <f>H41+H42+H35+H39+H40+H38</f>
        <v>890.4</v>
      </c>
      <c r="I45" s="4">
        <f t="shared" si="1"/>
        <v>61.9</v>
      </c>
    </row>
    <row r="46" spans="2:9" ht="12.75" customHeight="1" hidden="1">
      <c r="B46" s="35" t="s">
        <v>21</v>
      </c>
      <c r="C46" s="28" t="s">
        <v>1</v>
      </c>
      <c r="D46" s="28"/>
      <c r="E46" s="28"/>
      <c r="F46" s="35" t="s">
        <v>21</v>
      </c>
      <c r="G46" s="29" t="s">
        <v>2</v>
      </c>
      <c r="H46" s="30"/>
      <c r="I46" s="31"/>
    </row>
    <row r="47" spans="2:9" ht="12.75" customHeight="1" hidden="1">
      <c r="B47" s="36"/>
      <c r="C47" s="28" t="s">
        <v>3</v>
      </c>
      <c r="D47" s="28"/>
      <c r="E47" s="28"/>
      <c r="F47" s="36"/>
      <c r="G47" s="32"/>
      <c r="H47" s="33"/>
      <c r="I47" s="34"/>
    </row>
    <row r="48" spans="2:9" ht="12.75" hidden="1">
      <c r="B48" s="37"/>
      <c r="C48" s="1" t="s">
        <v>4</v>
      </c>
      <c r="D48" s="1" t="s">
        <v>5</v>
      </c>
      <c r="E48" s="1" t="s">
        <v>6</v>
      </c>
      <c r="F48" s="37"/>
      <c r="G48" s="1" t="s">
        <v>4</v>
      </c>
      <c r="H48" s="1" t="s">
        <v>5</v>
      </c>
      <c r="I48" s="1" t="s">
        <v>6</v>
      </c>
    </row>
    <row r="49" spans="2:9" ht="12.75" hidden="1">
      <c r="B49" s="6" t="s">
        <v>7</v>
      </c>
      <c r="C49" s="4">
        <v>274.4</v>
      </c>
      <c r="D49" s="4">
        <v>227.9</v>
      </c>
      <c r="E49" s="4">
        <f>ROUND(D49/C49*100,1)</f>
        <v>83.1</v>
      </c>
      <c r="F49" s="6" t="s">
        <v>7</v>
      </c>
      <c r="G49" s="4">
        <v>274.4</v>
      </c>
      <c r="H49" s="4">
        <v>227.9</v>
      </c>
      <c r="I49" s="4">
        <f>ROUND(H49/G49*100,1)</f>
        <v>83.1</v>
      </c>
    </row>
    <row r="50" spans="2:9" ht="12.75" hidden="1">
      <c r="B50" s="1" t="s">
        <v>8</v>
      </c>
      <c r="C50" s="4"/>
      <c r="D50" s="4"/>
      <c r="E50" s="4"/>
      <c r="F50" s="1" t="s">
        <v>8</v>
      </c>
      <c r="G50" s="4"/>
      <c r="H50" s="4"/>
      <c r="I50" s="4"/>
    </row>
    <row r="51" spans="2:9" ht="12.75" hidden="1">
      <c r="B51" s="1" t="s">
        <v>9</v>
      </c>
      <c r="C51" s="4">
        <v>29.2</v>
      </c>
      <c r="D51" s="4">
        <v>27</v>
      </c>
      <c r="E51" s="4">
        <f aca="true" t="shared" si="2" ref="E51:E59">ROUND(D51/C51*100,1)</f>
        <v>92.5</v>
      </c>
      <c r="F51" s="1" t="s">
        <v>9</v>
      </c>
      <c r="G51" s="4">
        <v>29.2</v>
      </c>
      <c r="H51" s="4">
        <v>27</v>
      </c>
      <c r="I51" s="4">
        <f aca="true" t="shared" si="3" ref="I51:I59">ROUND(H51/G51*100,1)</f>
        <v>92.5</v>
      </c>
    </row>
    <row r="52" spans="2:9" ht="12.75" hidden="1">
      <c r="B52" s="7" t="s">
        <v>10</v>
      </c>
      <c r="C52" s="4">
        <v>0.15</v>
      </c>
      <c r="D52" s="4">
        <v>0.14</v>
      </c>
      <c r="E52" s="4">
        <f t="shared" si="2"/>
        <v>93.3</v>
      </c>
      <c r="F52" s="7" t="s">
        <v>10</v>
      </c>
      <c r="G52" s="4">
        <v>7.89</v>
      </c>
      <c r="H52" s="4">
        <v>0.19</v>
      </c>
      <c r="I52" s="4">
        <f t="shared" si="3"/>
        <v>2.4</v>
      </c>
    </row>
    <row r="53" spans="2:9" ht="2.25" customHeight="1" hidden="1">
      <c r="B53" s="4" t="s">
        <v>11</v>
      </c>
      <c r="C53" s="4"/>
      <c r="D53" s="4">
        <v>6.6</v>
      </c>
      <c r="E53" s="4"/>
      <c r="F53" s="4" t="s">
        <v>11</v>
      </c>
      <c r="G53" s="4"/>
      <c r="H53" s="4">
        <v>6.6</v>
      </c>
      <c r="I53" s="4"/>
    </row>
    <row r="54" spans="2:9" ht="12.75" hidden="1">
      <c r="B54" s="4" t="s">
        <v>12</v>
      </c>
      <c r="C54" s="4"/>
      <c r="D54" s="4"/>
      <c r="E54" s="4"/>
      <c r="F54" s="4" t="s">
        <v>12</v>
      </c>
      <c r="G54" s="4"/>
      <c r="H54" s="4"/>
      <c r="I54" s="4"/>
    </row>
    <row r="55" spans="2:9" ht="12.75" hidden="1">
      <c r="B55" s="4" t="s">
        <v>18</v>
      </c>
      <c r="C55" s="4">
        <v>115.5</v>
      </c>
      <c r="D55" s="4">
        <v>92.3</v>
      </c>
      <c r="E55" s="4">
        <f t="shared" si="2"/>
        <v>79.9</v>
      </c>
      <c r="F55" s="4" t="s">
        <v>18</v>
      </c>
      <c r="G55" s="4">
        <v>119.2</v>
      </c>
      <c r="H55" s="4">
        <v>93.1</v>
      </c>
      <c r="I55" s="4">
        <f t="shared" si="3"/>
        <v>78.1</v>
      </c>
    </row>
    <row r="56" spans="2:9" ht="12.75" hidden="1">
      <c r="B56" s="4" t="s">
        <v>14</v>
      </c>
      <c r="C56" s="4">
        <v>71.4</v>
      </c>
      <c r="D56" s="4">
        <v>60.4</v>
      </c>
      <c r="E56" s="4">
        <f t="shared" si="2"/>
        <v>84.6</v>
      </c>
      <c r="F56" s="4" t="s">
        <v>14</v>
      </c>
      <c r="G56" s="4">
        <v>75.7</v>
      </c>
      <c r="H56" s="4">
        <v>62.6</v>
      </c>
      <c r="I56" s="4">
        <f t="shared" si="3"/>
        <v>82.7</v>
      </c>
    </row>
    <row r="57" spans="2:9" ht="12.75" hidden="1">
      <c r="B57" s="3" t="s">
        <v>15</v>
      </c>
      <c r="C57" s="3">
        <v>54.7</v>
      </c>
      <c r="D57" s="3">
        <v>46.9</v>
      </c>
      <c r="E57" s="3">
        <f t="shared" si="2"/>
        <v>85.7</v>
      </c>
      <c r="F57" s="3" t="s">
        <v>15</v>
      </c>
      <c r="G57" s="3">
        <v>56.9</v>
      </c>
      <c r="H57" s="3">
        <v>47.3</v>
      </c>
      <c r="I57" s="4">
        <f t="shared" si="3"/>
        <v>83.1</v>
      </c>
    </row>
    <row r="58" spans="2:9" ht="12.75" hidden="1">
      <c r="B58" s="3" t="s">
        <v>16</v>
      </c>
      <c r="C58" s="3">
        <v>16.7</v>
      </c>
      <c r="D58" s="3">
        <v>13.5</v>
      </c>
      <c r="E58" s="3">
        <f t="shared" si="2"/>
        <v>80.8</v>
      </c>
      <c r="F58" s="3" t="s">
        <v>16</v>
      </c>
      <c r="G58" s="3">
        <v>18.8</v>
      </c>
      <c r="H58" s="3">
        <v>15.3</v>
      </c>
      <c r="I58" s="9">
        <f t="shared" si="3"/>
        <v>81.4</v>
      </c>
    </row>
    <row r="59" spans="2:9" ht="12.75" hidden="1">
      <c r="B59" s="4" t="s">
        <v>17</v>
      </c>
      <c r="C59" s="4">
        <f>C55+C56+C49+C52+C53+C54</f>
        <v>461.44999999999993</v>
      </c>
      <c r="D59" s="4">
        <f>D55+D56+D49+D52+D53+D54</f>
        <v>387.34000000000003</v>
      </c>
      <c r="E59" s="4">
        <f t="shared" si="2"/>
        <v>83.9</v>
      </c>
      <c r="F59" s="4" t="s">
        <v>17</v>
      </c>
      <c r="G59" s="4">
        <f>G55+G56+G49+G52+G53+G54</f>
        <v>477.18999999999994</v>
      </c>
      <c r="H59" s="4">
        <f>H55+H56+H49+H52+H53+H54</f>
        <v>390.39000000000004</v>
      </c>
      <c r="I59" s="4">
        <f t="shared" si="3"/>
        <v>81.8</v>
      </c>
    </row>
    <row r="60" spans="2:9" ht="10.5" customHeight="1" hidden="1">
      <c r="B60" s="35" t="s">
        <v>23</v>
      </c>
      <c r="C60" s="28" t="s">
        <v>1</v>
      </c>
      <c r="D60" s="28"/>
      <c r="E60" s="28"/>
      <c r="F60" s="35" t="s">
        <v>22</v>
      </c>
      <c r="G60" s="29" t="s">
        <v>2</v>
      </c>
      <c r="H60" s="30"/>
      <c r="I60" s="31"/>
    </row>
    <row r="61" spans="2:9" ht="12.75" customHeight="1" hidden="1">
      <c r="B61" s="36"/>
      <c r="C61" s="28" t="s">
        <v>3</v>
      </c>
      <c r="D61" s="28"/>
      <c r="E61" s="28"/>
      <c r="F61" s="36"/>
      <c r="G61" s="32"/>
      <c r="H61" s="33"/>
      <c r="I61" s="34"/>
    </row>
    <row r="62" spans="2:9" ht="12.75" hidden="1">
      <c r="B62" s="37"/>
      <c r="C62" s="1" t="s">
        <v>4</v>
      </c>
      <c r="D62" s="1" t="s">
        <v>5</v>
      </c>
      <c r="E62" s="1" t="s">
        <v>6</v>
      </c>
      <c r="F62" s="37"/>
      <c r="G62" s="1" t="s">
        <v>4</v>
      </c>
      <c r="H62" s="1" t="s">
        <v>5</v>
      </c>
      <c r="I62" s="1" t="s">
        <v>6</v>
      </c>
    </row>
    <row r="63" spans="2:9" ht="15" customHeight="1" hidden="1">
      <c r="B63" s="6" t="s">
        <v>7</v>
      </c>
      <c r="C63" s="4">
        <v>500</v>
      </c>
      <c r="D63" s="4">
        <v>360</v>
      </c>
      <c r="E63" s="4">
        <f>ROUND(D63/C63*100,1)</f>
        <v>72</v>
      </c>
      <c r="F63" s="6" t="s">
        <v>7</v>
      </c>
      <c r="G63" s="4">
        <v>500</v>
      </c>
      <c r="H63" s="4">
        <v>360</v>
      </c>
      <c r="I63" s="4">
        <f>ROUND(H63/G63*100,1)</f>
        <v>72</v>
      </c>
    </row>
    <row r="64" spans="2:9" ht="12.75" hidden="1">
      <c r="B64" s="1" t="s">
        <v>8</v>
      </c>
      <c r="C64" s="4"/>
      <c r="D64" s="4"/>
      <c r="E64" s="4"/>
      <c r="F64" s="1" t="s">
        <v>8</v>
      </c>
      <c r="G64" s="4"/>
      <c r="H64" s="4"/>
      <c r="I64" s="4"/>
    </row>
    <row r="65" spans="2:9" ht="12.75" hidden="1">
      <c r="B65" s="1" t="s">
        <v>9</v>
      </c>
      <c r="C65" s="4">
        <v>34</v>
      </c>
      <c r="D65" s="4">
        <v>24</v>
      </c>
      <c r="E65" s="4">
        <f aca="true" t="shared" si="4" ref="E65:E73">ROUND(D65/C65*100,1)</f>
        <v>70.6</v>
      </c>
      <c r="F65" s="1" t="s">
        <v>9</v>
      </c>
      <c r="G65" s="4">
        <v>34</v>
      </c>
      <c r="H65" s="4">
        <v>24</v>
      </c>
      <c r="I65" s="4">
        <f>ROUND(H65/G65*100,1)</f>
        <v>70.6</v>
      </c>
    </row>
    <row r="66" spans="2:9" ht="12.75" hidden="1">
      <c r="B66" s="7" t="s">
        <v>10</v>
      </c>
      <c r="C66" s="1">
        <v>18</v>
      </c>
      <c r="D66" s="1">
        <v>13</v>
      </c>
      <c r="E66" s="4">
        <f t="shared" si="4"/>
        <v>72.2</v>
      </c>
      <c r="F66" s="7" t="s">
        <v>10</v>
      </c>
      <c r="G66" s="7">
        <v>14</v>
      </c>
      <c r="H66" s="1">
        <v>10</v>
      </c>
      <c r="I66" s="1">
        <f aca="true" t="shared" si="5" ref="I66:I73">ROUND(H66/G66*100,1)</f>
        <v>71.4</v>
      </c>
    </row>
    <row r="67" spans="2:9" ht="12.75" hidden="1">
      <c r="B67" s="1" t="s">
        <v>11</v>
      </c>
      <c r="C67" s="1"/>
      <c r="D67" s="1"/>
      <c r="E67" s="4"/>
      <c r="F67" s="1" t="s">
        <v>11</v>
      </c>
      <c r="G67" s="1"/>
      <c r="H67" s="1"/>
      <c r="I67" s="1"/>
    </row>
    <row r="68" spans="2:9" ht="12.75" hidden="1">
      <c r="B68" s="1" t="s">
        <v>12</v>
      </c>
      <c r="C68" s="1"/>
      <c r="D68" s="1"/>
      <c r="E68" s="4"/>
      <c r="F68" s="1" t="s">
        <v>12</v>
      </c>
      <c r="G68" s="1"/>
      <c r="H68" s="1"/>
      <c r="I68" s="4"/>
    </row>
    <row r="69" spans="2:9" ht="12.75" hidden="1">
      <c r="B69" s="4" t="s">
        <v>13</v>
      </c>
      <c r="C69" s="4">
        <v>218</v>
      </c>
      <c r="D69" s="4">
        <v>157</v>
      </c>
      <c r="E69" s="4">
        <f t="shared" si="4"/>
        <v>72</v>
      </c>
      <c r="F69" s="4" t="s">
        <v>13</v>
      </c>
      <c r="G69" s="4">
        <v>252</v>
      </c>
      <c r="H69" s="4">
        <v>174</v>
      </c>
      <c r="I69" s="4">
        <f t="shared" si="5"/>
        <v>69</v>
      </c>
    </row>
    <row r="70" spans="2:9" ht="12.75" hidden="1">
      <c r="B70" s="4" t="s">
        <v>14</v>
      </c>
      <c r="C70" s="4">
        <v>201</v>
      </c>
      <c r="D70" s="4">
        <v>145</v>
      </c>
      <c r="E70" s="4">
        <f t="shared" si="4"/>
        <v>72.1</v>
      </c>
      <c r="F70" s="4" t="s">
        <v>14</v>
      </c>
      <c r="G70" s="4">
        <v>213</v>
      </c>
      <c r="H70" s="4">
        <v>147</v>
      </c>
      <c r="I70" s="4">
        <f t="shared" si="5"/>
        <v>69</v>
      </c>
    </row>
    <row r="71" spans="2:9" ht="12.75" hidden="1">
      <c r="B71" s="5" t="s">
        <v>15</v>
      </c>
      <c r="C71" s="5">
        <v>201</v>
      </c>
      <c r="D71" s="5">
        <v>145</v>
      </c>
      <c r="E71" s="5">
        <f t="shared" si="4"/>
        <v>72.1</v>
      </c>
      <c r="F71" s="5" t="s">
        <v>15</v>
      </c>
      <c r="G71" s="5">
        <v>213</v>
      </c>
      <c r="H71" s="5">
        <v>147</v>
      </c>
      <c r="I71" s="5">
        <f t="shared" si="5"/>
        <v>69</v>
      </c>
    </row>
    <row r="72" spans="2:9" ht="12.75" hidden="1">
      <c r="B72" s="5" t="s">
        <v>16</v>
      </c>
      <c r="C72" s="5"/>
      <c r="D72" s="5"/>
      <c r="E72" s="5"/>
      <c r="F72" s="5" t="s">
        <v>16</v>
      </c>
      <c r="G72" s="5"/>
      <c r="H72" s="5"/>
      <c r="I72" s="5"/>
    </row>
    <row r="73" spans="2:9" ht="24.75" customHeight="1" hidden="1">
      <c r="B73" s="22" t="s">
        <v>17</v>
      </c>
      <c r="C73" s="22">
        <f>C69+C70+C63+C66+C67+C68</f>
        <v>937</v>
      </c>
      <c r="D73" s="22">
        <f>D69+D70+D63+D66+D67+D68</f>
        <v>675</v>
      </c>
      <c r="E73" s="22">
        <f t="shared" si="4"/>
        <v>72</v>
      </c>
      <c r="F73" s="22" t="s">
        <v>17</v>
      </c>
      <c r="G73" s="22">
        <f>G69+G70+G63+G66+G67+G68</f>
        <v>979</v>
      </c>
      <c r="H73" s="22">
        <f>H69+H70+H63+H66+H67+H68</f>
        <v>691</v>
      </c>
      <c r="I73" s="22">
        <f t="shared" si="5"/>
        <v>70.6</v>
      </c>
    </row>
    <row r="74" spans="2:9" ht="24.75" customHeight="1">
      <c r="B74" s="23"/>
      <c r="C74" s="23"/>
      <c r="D74" s="23"/>
      <c r="E74" s="23"/>
      <c r="F74" s="23"/>
      <c r="G74" s="23"/>
      <c r="H74" s="23"/>
      <c r="I74" s="23"/>
    </row>
    <row r="75" spans="2:9" ht="12.75" customHeight="1">
      <c r="B75" s="38" t="s">
        <v>25</v>
      </c>
      <c r="C75" s="24" t="s">
        <v>1</v>
      </c>
      <c r="D75" s="43"/>
      <c r="E75" s="44"/>
      <c r="F75" s="38" t="s">
        <v>24</v>
      </c>
      <c r="G75" s="39" t="s">
        <v>2</v>
      </c>
      <c r="H75" s="39"/>
      <c r="I75" s="39"/>
    </row>
    <row r="76" spans="2:9" ht="12.75">
      <c r="B76" s="38"/>
      <c r="C76" s="45"/>
      <c r="D76" s="46"/>
      <c r="E76" s="47"/>
      <c r="F76" s="38"/>
      <c r="G76" s="39"/>
      <c r="H76" s="39"/>
      <c r="I76" s="39"/>
    </row>
    <row r="77" spans="2:9" ht="12.75">
      <c r="B77" s="38"/>
      <c r="C77" s="1" t="s">
        <v>4</v>
      </c>
      <c r="D77" s="1" t="s">
        <v>5</v>
      </c>
      <c r="E77" s="1" t="s">
        <v>6</v>
      </c>
      <c r="F77" s="38"/>
      <c r="G77" s="1" t="s">
        <v>4</v>
      </c>
      <c r="H77" s="1" t="s">
        <v>5</v>
      </c>
      <c r="I77" s="1" t="s">
        <v>6</v>
      </c>
    </row>
    <row r="78" spans="2:9" ht="12.75">
      <c r="B78" s="7" t="s">
        <v>7</v>
      </c>
      <c r="C78" s="1">
        <v>1319.1</v>
      </c>
      <c r="D78" s="1">
        <v>1257.1</v>
      </c>
      <c r="E78" s="4">
        <f>ROUND(D78/C78*100,1)</f>
        <v>95.3</v>
      </c>
      <c r="F78" s="7" t="s">
        <v>7</v>
      </c>
      <c r="G78" s="1">
        <f aca="true" t="shared" si="6" ref="G78:H80">C78</f>
        <v>1319.1</v>
      </c>
      <c r="H78" s="1">
        <f t="shared" si="6"/>
        <v>1257.1</v>
      </c>
      <c r="I78" s="4">
        <f>ROUND(H78/G78*100,1)</f>
        <v>95.3</v>
      </c>
    </row>
    <row r="79" spans="2:9" ht="12.75">
      <c r="B79" s="1" t="s">
        <v>8</v>
      </c>
      <c r="C79" s="1">
        <v>66.3</v>
      </c>
      <c r="D79" s="1">
        <v>63.6</v>
      </c>
      <c r="E79" s="4">
        <f aca="true" t="shared" si="7" ref="E79:E85">ROUND(D79/C79*100,1)</f>
        <v>95.9</v>
      </c>
      <c r="F79" s="1" t="s">
        <v>8</v>
      </c>
      <c r="G79" s="1">
        <f t="shared" si="6"/>
        <v>66.3</v>
      </c>
      <c r="H79" s="1">
        <f t="shared" si="6"/>
        <v>63.6</v>
      </c>
      <c r="I79" s="4">
        <f aca="true" t="shared" si="8" ref="I79:I85">ROUND(H79/G79*100,1)</f>
        <v>95.9</v>
      </c>
    </row>
    <row r="80" spans="2:9" ht="12.75">
      <c r="B80" s="1" t="s">
        <v>9</v>
      </c>
      <c r="C80" s="1">
        <v>190.1</v>
      </c>
      <c r="D80" s="1">
        <v>181.2</v>
      </c>
      <c r="E80" s="4">
        <f t="shared" si="7"/>
        <v>95.3</v>
      </c>
      <c r="F80" s="1" t="s">
        <v>9</v>
      </c>
      <c r="G80" s="1">
        <f t="shared" si="6"/>
        <v>190.1</v>
      </c>
      <c r="H80" s="1">
        <f t="shared" si="6"/>
        <v>181.2</v>
      </c>
      <c r="I80" s="4">
        <f t="shared" si="8"/>
        <v>95.3</v>
      </c>
    </row>
    <row r="81" spans="2:9" ht="12.75">
      <c r="B81" s="7" t="s">
        <v>10</v>
      </c>
      <c r="C81" s="1">
        <v>75.7</v>
      </c>
      <c r="D81" s="1">
        <v>72.1</v>
      </c>
      <c r="E81" s="4">
        <f t="shared" si="7"/>
        <v>95.2</v>
      </c>
      <c r="F81" s="7" t="s">
        <v>10</v>
      </c>
      <c r="G81" s="1">
        <v>95</v>
      </c>
      <c r="H81" s="1">
        <v>90.3</v>
      </c>
      <c r="I81" s="4">
        <f t="shared" si="8"/>
        <v>95.1</v>
      </c>
    </row>
    <row r="82" spans="2:9" ht="12.75">
      <c r="B82" s="1" t="s">
        <v>11</v>
      </c>
      <c r="C82" s="1">
        <v>0</v>
      </c>
      <c r="D82" s="1">
        <v>0</v>
      </c>
      <c r="E82" s="4"/>
      <c r="F82" s="1" t="s">
        <v>11</v>
      </c>
      <c r="G82" s="1"/>
      <c r="H82" s="1"/>
      <c r="I82" s="4"/>
    </row>
    <row r="83" spans="2:9" ht="12.75">
      <c r="B83" s="1" t="s">
        <v>12</v>
      </c>
      <c r="C83" s="1">
        <v>0</v>
      </c>
      <c r="D83" s="1">
        <v>0</v>
      </c>
      <c r="E83" s="4"/>
      <c r="F83" s="1" t="s">
        <v>12</v>
      </c>
      <c r="G83" s="1"/>
      <c r="H83" s="1"/>
      <c r="I83" s="4"/>
    </row>
    <row r="84" spans="2:9" ht="12.75">
      <c r="B84" s="4" t="s">
        <v>13</v>
      </c>
      <c r="C84" s="4">
        <v>236.3</v>
      </c>
      <c r="D84" s="4">
        <v>225.2</v>
      </c>
      <c r="E84" s="4">
        <f t="shared" si="7"/>
        <v>95.3</v>
      </c>
      <c r="F84" s="4" t="s">
        <v>13</v>
      </c>
      <c r="G84" s="4">
        <v>244.5</v>
      </c>
      <c r="H84" s="4">
        <v>233.4</v>
      </c>
      <c r="I84" s="4">
        <f t="shared" si="8"/>
        <v>95.5</v>
      </c>
    </row>
    <row r="85" spans="2:9" ht="12.75">
      <c r="B85" s="4" t="s">
        <v>14</v>
      </c>
      <c r="C85" s="4">
        <v>208.9</v>
      </c>
      <c r="D85" s="4">
        <v>196.6</v>
      </c>
      <c r="E85" s="4">
        <f t="shared" si="7"/>
        <v>94.1</v>
      </c>
      <c r="F85" s="4" t="s">
        <v>14</v>
      </c>
      <c r="G85" s="4">
        <v>219.5</v>
      </c>
      <c r="H85" s="4">
        <v>206.5</v>
      </c>
      <c r="I85" s="4">
        <f t="shared" si="8"/>
        <v>94.1</v>
      </c>
    </row>
    <row r="86" spans="2:9" ht="12.75">
      <c r="B86" s="5" t="s">
        <v>15</v>
      </c>
      <c r="C86" s="5"/>
      <c r="D86" s="5"/>
      <c r="E86" s="4"/>
      <c r="F86" s="5" t="s">
        <v>15</v>
      </c>
      <c r="G86" s="5"/>
      <c r="H86" s="5"/>
      <c r="I86" s="4"/>
    </row>
    <row r="87" spans="2:9" ht="13.5" thickBot="1">
      <c r="B87" s="12" t="s">
        <v>16</v>
      </c>
      <c r="C87" s="12"/>
      <c r="D87" s="12"/>
      <c r="E87" s="16"/>
      <c r="F87" s="12" t="s">
        <v>16</v>
      </c>
      <c r="G87" s="12"/>
      <c r="H87" s="12"/>
      <c r="I87" s="16"/>
    </row>
    <row r="88" spans="2:10" ht="13.5" thickBot="1">
      <c r="B88" s="13" t="s">
        <v>17</v>
      </c>
      <c r="C88" s="14">
        <f>C78+C81+C84+C85</f>
        <v>1840</v>
      </c>
      <c r="D88" s="14">
        <f>D78+D81+D84+D85</f>
        <v>1750.9999999999998</v>
      </c>
      <c r="E88" s="17">
        <f>D88/C88*100</f>
        <v>95.16304347826086</v>
      </c>
      <c r="F88" s="14" t="s">
        <v>17</v>
      </c>
      <c r="G88" s="14">
        <f>G78+G81+G84+G85</f>
        <v>1878.1</v>
      </c>
      <c r="H88" s="14">
        <f>H78+H81+H84+H85</f>
        <v>1787.3</v>
      </c>
      <c r="I88" s="18">
        <f>H88/G88*100</f>
        <v>95.16532665992227</v>
      </c>
      <c r="J88" s="19"/>
    </row>
    <row r="89" spans="2:9" ht="12.75">
      <c r="B89" s="40"/>
      <c r="C89" s="41"/>
      <c r="D89" s="41"/>
      <c r="E89" s="41"/>
      <c r="F89" s="40"/>
      <c r="G89" s="42"/>
      <c r="H89" s="42"/>
      <c r="I89" s="42"/>
    </row>
    <row r="90" spans="2:9" ht="12.75">
      <c r="B90" s="40"/>
      <c r="C90" s="10"/>
      <c r="D90" s="10"/>
      <c r="E90" s="10"/>
      <c r="F90" s="40"/>
      <c r="G90" s="42"/>
      <c r="H90" s="42"/>
      <c r="I90" s="42"/>
    </row>
    <row r="91" spans="2:9" ht="12.75">
      <c r="B91" s="40"/>
      <c r="C91" s="10"/>
      <c r="D91" s="10"/>
      <c r="E91" s="10"/>
      <c r="F91" s="40"/>
      <c r="G91" s="42"/>
      <c r="H91" s="42"/>
      <c r="I91" s="42"/>
    </row>
    <row r="92" spans="2:9" ht="12.75">
      <c r="B92" s="40"/>
      <c r="C92" s="10"/>
      <c r="D92" s="10"/>
      <c r="E92" s="10"/>
      <c r="F92" s="40"/>
      <c r="G92" s="42"/>
      <c r="H92" s="42"/>
      <c r="I92" s="42"/>
    </row>
    <row r="93" spans="2:9" ht="12.75">
      <c r="B93" s="40"/>
      <c r="C93" s="10"/>
      <c r="D93" s="10"/>
      <c r="E93" s="10"/>
      <c r="F93" s="40"/>
      <c r="G93" s="42"/>
      <c r="H93" s="42"/>
      <c r="I93" s="42"/>
    </row>
    <row r="94" spans="2:9" ht="12.75">
      <c r="B94" s="40"/>
      <c r="C94" s="10"/>
      <c r="D94" s="10"/>
      <c r="E94" s="10"/>
      <c r="F94" s="40"/>
      <c r="G94" s="42"/>
      <c r="H94" s="42"/>
      <c r="I94" s="42"/>
    </row>
    <row r="95" spans="2:9" ht="12.75">
      <c r="B95" s="40"/>
      <c r="C95" s="10"/>
      <c r="D95" s="10"/>
      <c r="E95" s="10"/>
      <c r="F95" s="40"/>
      <c r="G95" s="21"/>
      <c r="H95" s="21"/>
      <c r="I95" s="21"/>
    </row>
    <row r="96" spans="2:9" ht="13.5" thickBot="1">
      <c r="B96" s="40"/>
      <c r="C96" s="11"/>
      <c r="D96" s="11"/>
      <c r="E96" s="11"/>
      <c r="F96" s="40"/>
      <c r="G96" s="11"/>
      <c r="H96" s="11"/>
      <c r="I96" s="11"/>
    </row>
    <row r="97" ht="12.75">
      <c r="C97" s="20"/>
    </row>
  </sheetData>
  <sheetProtection/>
  <mergeCells count="33">
    <mergeCell ref="B75:B77"/>
    <mergeCell ref="F75:F77"/>
    <mergeCell ref="G75:I76"/>
    <mergeCell ref="B89:B96"/>
    <mergeCell ref="C89:E89"/>
    <mergeCell ref="F89:F96"/>
    <mergeCell ref="G89:I94"/>
    <mergeCell ref="C75:E76"/>
    <mergeCell ref="B60:B62"/>
    <mergeCell ref="C60:E60"/>
    <mergeCell ref="F60:F62"/>
    <mergeCell ref="G60:I61"/>
    <mergeCell ref="C61:E61"/>
    <mergeCell ref="B46:B48"/>
    <mergeCell ref="C46:E46"/>
    <mergeCell ref="F46:F48"/>
    <mergeCell ref="G46:I47"/>
    <mergeCell ref="C47:E47"/>
    <mergeCell ref="B32:B34"/>
    <mergeCell ref="C32:E32"/>
    <mergeCell ref="F32:F34"/>
    <mergeCell ref="G32:I33"/>
    <mergeCell ref="C33:E33"/>
    <mergeCell ref="B18:B20"/>
    <mergeCell ref="C18:E18"/>
    <mergeCell ref="F18:F20"/>
    <mergeCell ref="G18:I19"/>
    <mergeCell ref="C19:E19"/>
    <mergeCell ref="B4:B6"/>
    <mergeCell ref="C4:E4"/>
    <mergeCell ref="F4:F6"/>
    <mergeCell ref="G4:I5"/>
    <mergeCell ref="C5:E5"/>
  </mergeCells>
  <printOptions/>
  <pageMargins left="0.17" right="0.17" top="0.16" bottom="0.2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OlgaIzmailova</dc:creator>
  <cp:keywords/>
  <dc:description/>
  <cp:lastModifiedBy>Rimma</cp:lastModifiedBy>
  <cp:lastPrinted>2015-02-05T05:35:25Z</cp:lastPrinted>
  <dcterms:created xsi:type="dcterms:W3CDTF">2009-04-01T13:00:10Z</dcterms:created>
  <dcterms:modified xsi:type="dcterms:W3CDTF">2015-03-02T13:10:09Z</dcterms:modified>
  <cp:category/>
  <cp:version/>
  <cp:contentType/>
  <cp:contentStatus/>
</cp:coreProperties>
</file>